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0123E2CC-2C49-44C4-A890-2D65B01D8C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<sst xmlns="http://schemas.openxmlformats.org/spreadsheetml/2006/main" count="358" uniqueCount="185">
  <si>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</si>
  <si>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</si>
  <si>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</si>
  <si>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</si>
  <si>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</si>
  <si>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</si>
  <si>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</si>
  <si>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</si>
  <si>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</si>
  <si>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</si>
  <si>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</si>
  <si>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</si>
  <si>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</si>
  <si>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</si>
  <si>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</si>
  <si>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</si>
  <si>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</si>
  <si>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</si>
  <si>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</si>
  <si>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</si>
  <si>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</si>
  <si>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</si>
  <si>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</si>
  <si>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</si>
  <si>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</si>
  <si>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</si>
  <si>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</si>
  <si>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</si>
  <si>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</si>
  <si>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</si>
  <si>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</si>
  <si>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</si>
  <si>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</si>
  <si>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</si>
  <si>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</si>
  <si>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</si>
  <si>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</si>
  <si>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</si>
  <si>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</si>
  <si>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</si>
  <si>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</si>
  <si>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</si>
  <si>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</si>
  <si>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</si>
  <si>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</si>
  <si>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</si>
  <si>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</si>
  <si>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</si>
  <si>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</si>
  <si>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</si>
  <si>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</si>
  <si>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</si>
  <si>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</si>
  <si>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</si>
  <si>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</si>
  <si>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</si>
  <si>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</si>
  <si>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</si>
  <si>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</si>
  <si>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</si>
  <si>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</si>
  <si>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</si>
  <si>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</si>
  <si>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</si>
  <si>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</si>
  <si>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</si>
  <si>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</si>
  <si>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</si>
  <si>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</si>
  <si>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</si>
  <si>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</si>
  <si>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</si>
  <si>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</si>
  <si>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</si>
  <si>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</si>
  <si>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</si>
  <si>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</si>
  <si>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</si>
  <si>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</si>
  <si>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</si>
  <si>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</si>
  <si>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</si>
  <si>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</si>
  <si>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</si>
  <si>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</si>
  <si>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</si>
  <si>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</si>
  <si>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</si>
  <si>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</si>
  <si>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</si>
  <si>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</si>
  <si>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</si>
  <si>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</si>
  <si>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</si>
  <si>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</si>
  <si>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</si>
  <si>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</si>
  <si>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</si>
  <si>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</si>
  <si>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</si>
  <si>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</si>
  <si>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</si>
  <si>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</si>
  <si>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</si>
  <si>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</si>
  <si>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</si>
  <si>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</si>
  <si>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</si>
  <si>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</si>
  <si>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</si>
  <si>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</si>
  <si>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</si>
  <si>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</si>
  <si>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</si>
  <si>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</si>
  <si>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</si>
  <si>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</si>
  <si>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</si>
  <si>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</si>
  <si>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</si>
  <si>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</si>
  <si>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</si>
  <si>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</si>
  <si>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</si>
  <si>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</si>
  <si>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</si>
  <si>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</si>
  <si>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</si>
  <si>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</si>
  <si>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</si>
  <si>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</si>
  <si>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</si>
  <si>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</si>
  <si>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</si>
  <si>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</si>
  <si>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</si>
  <si>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</si>
  <si>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</si>
  <si>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</si>
  <si>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旭FCジュニア　監督</t>
    <rPh sb="0" eb="1">
      <t>アサヒ</t>
    </rPh>
    <rPh sb="8" eb="10">
      <t>カントク</t>
    </rPh>
    <phoneticPr fontId="3"/>
  </si>
  <si>
    <t>北播磨</t>
    <rPh sb="0" eb="3">
      <t>キタハリマ</t>
    </rPh>
    <phoneticPr fontId="3"/>
  </si>
  <si>
    <t>東播</t>
    <rPh sb="0" eb="2">
      <t>トウバン</t>
    </rPh>
    <phoneticPr fontId="3"/>
  </si>
  <si>
    <t>神戸</t>
    <rPh sb="0" eb="2">
      <t>コウベ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</si>
  <si>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</si>
  <si>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</si>
  <si>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（土）</t>
    <rPh sb="1" eb="2">
      <t>ド</t>
    </rPh>
    <phoneticPr fontId="3"/>
  </si>
  <si>
    <t>U-12</t>
    <phoneticPr fontId="3"/>
  </si>
  <si>
    <t>姫路</t>
    <rPh sb="0" eb="2">
      <t>ヒメジ</t>
    </rPh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</si>
  <si>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</si>
  <si>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卒部CUP</t>
    <rPh sb="0" eb="2">
      <t>ソツブ</t>
    </rPh>
    <phoneticPr fontId="3"/>
  </si>
  <si>
    <t>小野希望の丘アレオ</t>
    <rPh sb="0" eb="4">
      <t>オノキボウ</t>
    </rPh>
    <rPh sb="5" eb="6">
      <t>オカ</t>
    </rPh>
    <phoneticPr fontId="3"/>
  </si>
  <si>
    <t>手前（駐車場側）　　　　　Aコート</t>
    <rPh sb="0" eb="2">
      <t>テマエ</t>
    </rPh>
    <rPh sb="3" eb="6">
      <t>チュウシャジョウ</t>
    </rPh>
    <rPh sb="6" eb="7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</si>
  <si>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</si>
  <si>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20-5-20</t>
    <phoneticPr fontId="3"/>
  </si>
  <si>
    <t>パルセイロ稲美FC</t>
    <rPh sb="5" eb="7">
      <t>イナミ</t>
    </rPh>
    <phoneticPr fontId="3"/>
  </si>
  <si>
    <t>山田SC</t>
    <rPh sb="0" eb="2">
      <t>ヤマダ</t>
    </rPh>
    <phoneticPr fontId="3"/>
  </si>
  <si>
    <t>小部キッズFC</t>
    <rPh sb="0" eb="2">
      <t>オブ</t>
    </rPh>
    <phoneticPr fontId="3"/>
  </si>
  <si>
    <t>八千代SC</t>
    <rPh sb="0" eb="3">
      <t>ヤチヨ</t>
    </rPh>
    <phoneticPr fontId="3"/>
  </si>
  <si>
    <t>猪名川FC</t>
    <rPh sb="0" eb="3">
      <t>イナガワ</t>
    </rPh>
    <phoneticPr fontId="3"/>
  </si>
  <si>
    <t xml:space="preserve">やまてSC  </t>
    <phoneticPr fontId="3"/>
  </si>
  <si>
    <t>藤江KSC</t>
    <rPh sb="0" eb="2">
      <t>フジエ</t>
    </rPh>
    <phoneticPr fontId="3"/>
  </si>
  <si>
    <t>武庫之荘FC</t>
    <rPh sb="0" eb="4">
      <t>ムコノソウ</t>
    </rPh>
    <phoneticPr fontId="3"/>
  </si>
  <si>
    <t>SVICFA</t>
    <phoneticPr fontId="3"/>
  </si>
  <si>
    <t>SORRISCFA</t>
    <phoneticPr fontId="3"/>
  </si>
  <si>
    <t>八千代SC</t>
    <rPh sb="0" eb="3">
      <t>ヤチヨ</t>
    </rPh>
    <phoneticPr fontId="3"/>
  </si>
  <si>
    <t>西播磨</t>
    <rPh sb="0" eb="1">
      <t>ニシ</t>
    </rPh>
    <rPh sb="1" eb="3">
      <t>ハリマ</t>
    </rPh>
    <phoneticPr fontId="3"/>
  </si>
  <si>
    <t>武庫之荘FC</t>
    <rPh sb="0" eb="4">
      <t>ムコノソウ</t>
    </rPh>
    <phoneticPr fontId="3"/>
  </si>
  <si>
    <t xml:space="preserve">やまてSC  </t>
    <phoneticPr fontId="3"/>
  </si>
  <si>
    <t>山田SC</t>
    <rPh sb="0" eb="2">
      <t>ヤマダ</t>
    </rPh>
    <phoneticPr fontId="3"/>
  </si>
  <si>
    <t>SVICFA</t>
    <phoneticPr fontId="3"/>
  </si>
  <si>
    <t>パルセイロ稲美FC</t>
    <rPh sb="5" eb="7">
      <t>イナミ</t>
    </rPh>
    <phoneticPr fontId="3"/>
  </si>
  <si>
    <t>小部キッズFC</t>
    <rPh sb="0" eb="2">
      <t>オブ</t>
    </rPh>
    <phoneticPr fontId="3"/>
  </si>
  <si>
    <t>猪名川FC</t>
    <rPh sb="0" eb="3">
      <t>イナガワ</t>
    </rPh>
    <phoneticPr fontId="3"/>
  </si>
  <si>
    <t>藤江KSC</t>
    <rPh sb="0" eb="2">
      <t>フジエ</t>
    </rPh>
    <phoneticPr fontId="3"/>
  </si>
  <si>
    <t>西播磨</t>
    <rPh sb="0" eb="3">
      <t>ニシハリマ</t>
    </rPh>
    <phoneticPr fontId="3"/>
  </si>
  <si>
    <t>北摂</t>
    <rPh sb="0" eb="2">
      <t>ホクセツ</t>
    </rPh>
    <phoneticPr fontId="3"/>
  </si>
  <si>
    <t>明石</t>
    <rPh sb="0" eb="2">
      <t>アカシ</t>
    </rPh>
    <phoneticPr fontId="3"/>
  </si>
  <si>
    <t>尼崎</t>
    <rPh sb="0" eb="2">
      <t>アマガサキ</t>
    </rPh>
    <phoneticPr fontId="3"/>
  </si>
  <si>
    <t>ベンチあいさつ無し　　試合5分前待機　　　1８：00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</si>
  <si>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◇試合時間は20-5-20</t>
    <rPh sb="1" eb="3">
      <t>シアイ</t>
    </rPh>
    <rPh sb="3" eb="5">
      <t>ジカン</t>
    </rPh>
    <phoneticPr fontId="3"/>
  </si>
  <si>
    <t>旭FCジュニア　A</t>
    <rPh sb="0" eb="1">
      <t>アサヒ</t>
    </rPh>
    <phoneticPr fontId="3"/>
  </si>
  <si>
    <t>SORRISCFA</t>
  </si>
  <si>
    <t>フロールFC</t>
    <phoneticPr fontId="3"/>
  </si>
  <si>
    <t>フロールFC</t>
    <phoneticPr fontId="3"/>
  </si>
  <si>
    <t>東播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</si>
</sst>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98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29" fillId="4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卒部</a:t>
          </a:r>
          <a:endParaRPr lang="en-US" altLang="ja-JP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 rtl="0">
            <a:lnSpc>
              <a:spcPts val="10000"/>
            </a:lnSpc>
            <a:defRPr sz="1000"/>
          </a:pP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CupU-12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0" sqref="E40:G40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17" t="s">
        <v>97</v>
      </c>
      <c r="D40" s="218"/>
      <c r="E40" s="219">
        <v>45332</v>
      </c>
      <c r="F40" s="220"/>
      <c r="G40" s="220"/>
      <c r="H40" s="199" t="s">
        <v>145</v>
      </c>
    </row>
    <row r="41" spans="1:8" ht="39.950000000000003" customHeight="1" x14ac:dyDescent="0.15">
      <c r="A41" s="134"/>
      <c r="B41" s="58"/>
      <c r="C41" s="217" t="s">
        <v>138</v>
      </c>
      <c r="D41" s="218"/>
      <c r="E41" s="221" t="s">
        <v>146</v>
      </c>
      <c r="F41" s="222"/>
      <c r="G41" s="223"/>
      <c r="H41" s="133"/>
    </row>
    <row r="42" spans="1:8" ht="39.950000000000003" customHeight="1" x14ac:dyDescent="0.15">
      <c r="A42" s="134"/>
      <c r="B42" s="58"/>
      <c r="C42" s="217" t="s">
        <v>98</v>
      </c>
      <c r="D42" s="218"/>
      <c r="E42" s="221" t="s">
        <v>150</v>
      </c>
      <c r="F42" s="222"/>
      <c r="G42" s="223"/>
      <c r="H42" s="220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2" workbookViewId="0">
      <selection activeCell="N44" sqref="N4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31" t="str">
        <f>ﾃﾞｰﾀﾃｰﾌﾞﾙ!C1</f>
        <v>卒部CUP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</row>
    <row r="2" spans="1:43" x14ac:dyDescent="0.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1:43" x14ac:dyDescent="0.1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</row>
    <row r="4" spans="1:43" x14ac:dyDescent="0.15">
      <c r="A4" s="40"/>
      <c r="B4" s="232" t="s">
        <v>20</v>
      </c>
      <c r="C4" s="232"/>
      <c r="D4" s="233" t="s">
        <v>19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2"/>
      <c r="C5" s="232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2"/>
      <c r="C6" s="232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2"/>
      <c r="C7" s="232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4" t="s">
        <v>46</v>
      </c>
      <c r="B8" s="225" t="s">
        <v>45</v>
      </c>
      <c r="C8" s="225"/>
      <c r="D8" s="225"/>
      <c r="E8" s="225"/>
      <c r="F8" s="52" t="s">
        <v>44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4"/>
      <c r="B9" s="225"/>
      <c r="C9" s="225"/>
      <c r="D9" s="225"/>
      <c r="E9" s="225"/>
      <c r="F9" s="51" t="s">
        <v>43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4" t="s">
        <v>42</v>
      </c>
      <c r="B11" s="225" t="s">
        <v>41</v>
      </c>
      <c r="C11" s="225"/>
      <c r="D11" s="225"/>
      <c r="E11" s="225"/>
      <c r="F11" s="229">
        <f>ﾃﾞｰﾀﾃｰﾌﾞﾙ!C2</f>
        <v>45332</v>
      </c>
      <c r="G11" s="229"/>
      <c r="H11" s="229"/>
      <c r="I11" s="229"/>
      <c r="J11" s="229"/>
      <c r="K11" s="229"/>
      <c r="L11" s="230">
        <f>WEEKDAY(F11,1)</f>
        <v>7</v>
      </c>
      <c r="M11" s="230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4"/>
      <c r="B12" s="225"/>
      <c r="C12" s="225"/>
      <c r="D12" s="225"/>
      <c r="E12" s="225"/>
      <c r="F12" s="229"/>
      <c r="G12" s="229"/>
      <c r="H12" s="229"/>
      <c r="I12" s="229"/>
      <c r="J12" s="229"/>
      <c r="K12" s="229"/>
      <c r="L12" s="230"/>
      <c r="M12" s="230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40</v>
      </c>
      <c r="B13" s="225" t="s">
        <v>39</v>
      </c>
      <c r="C13" s="225"/>
      <c r="D13" s="225"/>
      <c r="E13" s="225"/>
      <c r="F13" s="228" t="str">
        <f>ﾃﾞｰﾀﾃｰﾌﾞﾙ!C3</f>
        <v>小野希望の丘アレオ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34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24" t="s">
        <v>38</v>
      </c>
      <c r="B15" s="225" t="s">
        <v>37</v>
      </c>
      <c r="C15" s="225"/>
      <c r="D15" s="225"/>
      <c r="E15" s="225"/>
      <c r="F15" s="225" t="str">
        <f>ﾃﾞｰﾀﾃｰﾌﾞﾙ!C4</f>
        <v>U-12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4" t="s">
        <v>36</v>
      </c>
      <c r="B17" s="225" t="s">
        <v>35</v>
      </c>
      <c r="C17" s="225"/>
      <c r="D17" s="225"/>
      <c r="E17" s="225"/>
      <c r="F17" s="227" t="s">
        <v>144</v>
      </c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4"/>
      <c r="B18" s="225"/>
      <c r="C18" s="225"/>
      <c r="D18" s="225"/>
      <c r="E18" s="225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4" t="s">
        <v>34</v>
      </c>
      <c r="B19" s="233" t="s">
        <v>33</v>
      </c>
      <c r="C19" s="233"/>
      <c r="D19" s="233"/>
      <c r="E19" s="233"/>
      <c r="F19" s="49" t="s">
        <v>32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4"/>
      <c r="B20" s="233"/>
      <c r="C20" s="233"/>
      <c r="D20" s="233"/>
      <c r="E20" s="233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143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52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81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148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63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64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179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24" t="s">
        <v>26</v>
      </c>
      <c r="B36" s="233" t="s">
        <v>25</v>
      </c>
      <c r="C36" s="233"/>
      <c r="D36" s="233"/>
      <c r="E36" s="233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4"/>
      <c r="B37" s="233"/>
      <c r="C37" s="233"/>
      <c r="D37" s="233"/>
      <c r="E37" s="233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53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24" t="s">
        <v>22</v>
      </c>
      <c r="B40" s="232" t="s">
        <v>21</v>
      </c>
      <c r="C40" s="232"/>
      <c r="D40" s="232"/>
      <c r="E40" s="232"/>
      <c r="F40" s="41">
        <v>1</v>
      </c>
      <c r="G40" s="226" t="str">
        <f>ﾃﾞｰﾀﾃｰﾌﾞﾙ!J8</f>
        <v>パルセイロ稲美FC</v>
      </c>
      <c r="H40" s="220"/>
      <c r="I40" s="220"/>
      <c r="J40" s="220"/>
      <c r="K40" s="220"/>
      <c r="L40" s="220"/>
      <c r="M40" s="220"/>
      <c r="N40" s="102" t="str">
        <f>ﾃﾞｰﾀﾃｰﾌﾞﾙ!I8</f>
        <v>東播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24"/>
      <c r="B41" s="232"/>
      <c r="C41" s="232"/>
      <c r="D41" s="232"/>
      <c r="E41" s="232"/>
      <c r="F41" s="41">
        <v>2</v>
      </c>
      <c r="G41" s="226" t="str">
        <f>ﾃﾞｰﾀﾃｰﾌﾞﾙ!J9</f>
        <v>山田SC</v>
      </c>
      <c r="H41" s="220"/>
      <c r="I41" s="220"/>
      <c r="J41" s="220"/>
      <c r="K41" s="220"/>
      <c r="L41" s="220"/>
      <c r="M41" s="220"/>
      <c r="N41" s="102" t="str">
        <f>ﾃﾞｰﾀﾃｰﾌﾞﾙ!I9</f>
        <v>姫路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26" t="str">
        <f>ﾃﾞｰﾀﾃｰﾌﾞﾙ!J10</f>
        <v>小部キッズFC</v>
      </c>
      <c r="H42" s="220"/>
      <c r="I42" s="220"/>
      <c r="J42" s="220"/>
      <c r="K42" s="220"/>
      <c r="L42" s="220"/>
      <c r="M42" s="220"/>
      <c r="N42" s="102" t="str">
        <f>ﾃﾞｰﾀﾃｰﾌﾞﾙ!I10</f>
        <v>神戸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26" t="str">
        <f>ﾃﾞｰﾀﾃｰﾌﾞﾙ!J11</f>
        <v>八千代SC</v>
      </c>
      <c r="H43" s="220"/>
      <c r="I43" s="220"/>
      <c r="J43" s="220"/>
      <c r="K43" s="220"/>
      <c r="L43" s="220"/>
      <c r="M43" s="220"/>
      <c r="N43" s="102" t="str">
        <f>ﾃﾞｰﾀﾃｰﾌﾞﾙ!I11</f>
        <v>北播磨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26" t="str">
        <f>ﾃﾞｰﾀﾃｰﾌﾞﾙ!J12</f>
        <v>フロールFC</v>
      </c>
      <c r="H44" s="220"/>
      <c r="I44" s="220"/>
      <c r="J44" s="220"/>
      <c r="K44" s="220"/>
      <c r="L44" s="220"/>
      <c r="M44" s="220"/>
      <c r="N44" s="102" t="s">
        <v>184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26" t="str">
        <f>ﾃﾞｰﾀﾃｰﾌﾞﾙ!J13</f>
        <v>猪名川FC</v>
      </c>
      <c r="H45" s="220"/>
      <c r="I45" s="220"/>
      <c r="J45" s="220"/>
      <c r="K45" s="220"/>
      <c r="L45" s="220"/>
      <c r="M45" s="220"/>
      <c r="N45" s="102" t="str">
        <f>ﾃﾞｰﾀﾃｰﾌﾞﾙ!I13</f>
        <v>北摂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26" t="str">
        <f>ﾃﾞｰﾀﾃｰﾌﾞﾙ!J14</f>
        <v xml:space="preserve">やまてSC  </v>
      </c>
      <c r="H46" s="220"/>
      <c r="I46" s="220"/>
      <c r="J46" s="220"/>
      <c r="K46" s="220"/>
      <c r="L46" s="220"/>
      <c r="M46" s="220"/>
      <c r="N46" s="102" t="str">
        <f>ﾃﾞｰﾀﾃｰﾌﾞﾙ!I14</f>
        <v>明石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26" t="str">
        <f>ﾃﾞｰﾀﾃｰﾌﾞﾙ!J15</f>
        <v>藤江KSC</v>
      </c>
      <c r="H47" s="220"/>
      <c r="I47" s="220"/>
      <c r="J47" s="220"/>
      <c r="K47" s="220"/>
      <c r="L47" s="220"/>
      <c r="M47" s="220"/>
      <c r="N47" s="102" t="str">
        <f>ﾃﾞｰﾀﾃｰﾌﾞﾙ!I15</f>
        <v>明石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26" t="str">
        <f>ﾃﾞｰﾀﾃｰﾌﾞﾙ!J16</f>
        <v>武庫之荘FC</v>
      </c>
      <c r="H48" s="220"/>
      <c r="I48" s="220"/>
      <c r="J48" s="220"/>
      <c r="K48" s="220"/>
      <c r="L48" s="220"/>
      <c r="M48" s="220"/>
      <c r="N48" s="102" t="str">
        <f>ﾃﾞｰﾀﾃｰﾌﾞﾙ!I16</f>
        <v>尼崎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26" t="str">
        <f>ﾃﾞｰﾀﾃｰﾌﾞﾙ!J17</f>
        <v>SVICFA</v>
      </c>
      <c r="H49" s="220"/>
      <c r="I49" s="220"/>
      <c r="J49" s="220"/>
      <c r="K49" s="220"/>
      <c r="L49" s="220"/>
      <c r="M49" s="220"/>
      <c r="N49" s="102" t="str">
        <f>ﾃﾞｰﾀﾃｰﾌﾞﾙ!I17</f>
        <v>神戸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26" t="str">
        <f>ﾃﾞｰﾀﾃｰﾌﾞﾙ!J18</f>
        <v>SORRISCFA</v>
      </c>
      <c r="H50" s="220"/>
      <c r="I50" s="220"/>
      <c r="J50" s="220"/>
      <c r="K50" s="220"/>
      <c r="L50" s="220"/>
      <c r="M50" s="220"/>
      <c r="N50" s="102" t="str">
        <f>ﾃﾞｰﾀﾃｰﾌﾞﾙ!I18</f>
        <v>西播磨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26" t="str">
        <f>ﾃﾞｰﾀﾃｰﾌﾞﾙ!J19</f>
        <v>旭FCジュニア　A</v>
      </c>
      <c r="H51" s="220"/>
      <c r="I51" s="220"/>
      <c r="J51" s="220"/>
      <c r="K51" s="220"/>
      <c r="L51" s="220"/>
      <c r="M51" s="220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47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139</v>
      </c>
      <c r="AC55" s="35"/>
    </row>
    <row r="56" spans="6:38" x14ac:dyDescent="0.15">
      <c r="G56" s="36"/>
      <c r="I56" s="31" t="s">
        <v>54</v>
      </c>
      <c r="AC56" s="35"/>
    </row>
    <row r="57" spans="6:38" x14ac:dyDescent="0.15">
      <c r="G57" s="36"/>
      <c r="H57" s="31" t="s">
        <v>48</v>
      </c>
      <c r="AC57" s="35"/>
    </row>
    <row r="58" spans="6:38" x14ac:dyDescent="0.15">
      <c r="G58" s="36"/>
      <c r="H58" s="31" t="s">
        <v>49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B17" sqref="B17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7" t="str">
        <f>ﾃﾞｰﾀﾃｰﾌﾞﾙ!C1</f>
        <v>卒部CUP</v>
      </c>
      <c r="C2" s="218"/>
      <c r="D2" s="218"/>
      <c r="E2" s="218"/>
      <c r="F2" s="218"/>
      <c r="G2" s="218"/>
      <c r="H2" s="218"/>
      <c r="I2" s="218"/>
      <c r="J2" s="218"/>
      <c r="K2" s="98" t="str">
        <f>ﾃﾞｰﾀﾃｰﾌﾞﾙ!C4</f>
        <v>U-12</v>
      </c>
      <c r="L2" s="5"/>
      <c r="M2" s="98" t="s">
        <v>82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武庫之荘FC</v>
      </c>
      <c r="E4" s="15"/>
      <c r="F4" s="16"/>
      <c r="G4" s="15" t="str">
        <f>B6</f>
        <v xml:space="preserve">やまてSC  </v>
      </c>
      <c r="H4" s="15"/>
      <c r="I4" s="15"/>
      <c r="J4" s="17" t="str">
        <f>B7</f>
        <v>フロールFC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94</v>
      </c>
      <c r="V4" s="128" t="s">
        <v>95</v>
      </c>
      <c r="W4" s="129" t="s">
        <v>96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武庫之荘FC</v>
      </c>
      <c r="C5" s="88" t="str">
        <f>ﾃﾞｰﾀﾃｰﾌﾞﾙ!D8</f>
        <v>尼崎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 xml:space="preserve">やまてSC  </v>
      </c>
      <c r="C6" s="89" t="str">
        <f>ﾃﾞｰﾀﾃｰﾌﾞﾙ!D9</f>
        <v>明石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フロールFC</v>
      </c>
      <c r="C7" s="90" t="str">
        <f>ﾃﾞｰﾀﾃｰﾌﾞﾙ!D10</f>
        <v>東播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山田SC</v>
      </c>
      <c r="E9" s="15"/>
      <c r="F9" s="16"/>
      <c r="G9" s="15" t="str">
        <f>B11</f>
        <v>SVICFA</v>
      </c>
      <c r="H9" s="15"/>
      <c r="I9" s="15"/>
      <c r="J9" s="17" t="str">
        <f>B12</f>
        <v>SORRISCFA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山田SC</v>
      </c>
      <c r="C10" s="89" t="str">
        <f>ﾃﾞｰﾀﾃｰﾌﾞﾙ!D11</f>
        <v>姫路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SVICFA</v>
      </c>
      <c r="C11" s="89" t="str">
        <f>ﾃﾞｰﾀﾃｰﾌﾞﾙ!D12</f>
        <v>神戸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SORRISCFA</v>
      </c>
      <c r="C12" s="90" t="str">
        <f>ﾃﾞｰﾀﾃｰﾌﾞﾙ!D13</f>
        <v>西播磨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　A</v>
      </c>
      <c r="E14" s="15"/>
      <c r="F14" s="16"/>
      <c r="G14" s="15" t="str">
        <f>B16</f>
        <v>パルセイロ稲美FC</v>
      </c>
      <c r="H14" s="15"/>
      <c r="I14" s="15"/>
      <c r="J14" s="17" t="str">
        <f>B17</f>
        <v>藤江KSC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　A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パルセイロ稲美FC</v>
      </c>
      <c r="C16" s="89" t="str">
        <f>ﾃﾞｰﾀﾃｰﾌﾞﾙ!D15</f>
        <v>東播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藤江KSC</v>
      </c>
      <c r="C17" s="90" t="str">
        <f>ﾃﾞｰﾀﾃｰﾌﾞﾙ!D16</f>
        <v>明石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55</v>
      </c>
      <c r="C19" s="7" t="s">
        <v>11</v>
      </c>
      <c r="D19" s="15" t="str">
        <f>B20</f>
        <v>八千代SC</v>
      </c>
      <c r="E19" s="15"/>
      <c r="F19" s="16"/>
      <c r="G19" s="15" t="str">
        <f>B21</f>
        <v>小部キッズFC</v>
      </c>
      <c r="H19" s="15"/>
      <c r="I19" s="15"/>
      <c r="J19" s="17" t="str">
        <f>B22</f>
        <v>猪名川FC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八千代SC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小部キッズFC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猪名川FC</v>
      </c>
      <c r="C22" s="90" t="str">
        <f>ﾃﾞｰﾀﾃｰﾌﾞﾙ!D19</f>
        <v>北摂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卒部CUP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99</v>
      </c>
      <c r="H27" s="145"/>
      <c r="I27" s="145"/>
      <c r="J27" s="146"/>
    </row>
    <row r="28" spans="2:27" ht="24" customHeight="1" x14ac:dyDescent="0.15">
      <c r="B28" s="93" t="s">
        <v>77</v>
      </c>
      <c r="G28" s="248" t="str">
        <f>ﾃﾞｰﾀﾃｰﾌﾞﾙ!C28</f>
        <v>.</v>
      </c>
      <c r="H28" s="249"/>
      <c r="I28" s="249"/>
      <c r="J28" s="250"/>
    </row>
    <row r="29" spans="2:27" ht="15.95" customHeight="1" x14ac:dyDescent="0.15">
      <c r="I29" s="151"/>
      <c r="J29" s="137"/>
      <c r="L29" s="144" t="s">
        <v>100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51" t="str">
        <f>ﾃﾞｰﾀﾃｰﾌﾞﾙ!C29</f>
        <v>.</v>
      </c>
      <c r="M30" s="252"/>
      <c r="N30" s="252"/>
      <c r="O30" s="253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54" t="s">
        <v>73</v>
      </c>
      <c r="F35" s="255"/>
      <c r="G35" s="254" t="s">
        <v>74</v>
      </c>
      <c r="H35" s="255"/>
      <c r="I35" s="254" t="s">
        <v>75</v>
      </c>
      <c r="J35" s="238"/>
      <c r="K35" s="254" t="s">
        <v>76</v>
      </c>
      <c r="L35" s="255"/>
    </row>
    <row r="36" spans="2:16" ht="20.100000000000001" customHeight="1" x14ac:dyDescent="0.15">
      <c r="E36" s="242" t="str">
        <f>ﾃﾞｰﾀﾃｰﾌﾞﾙ!C32</f>
        <v>.</v>
      </c>
      <c r="F36" s="243"/>
      <c r="G36" s="244" t="str">
        <f>ﾃﾞｰﾀﾃｰﾌﾞﾙ!C35</f>
        <v>.</v>
      </c>
      <c r="H36" s="243"/>
      <c r="I36" s="242" t="str">
        <f>ﾃﾞｰﾀﾃｰﾌﾞﾙ!C38</f>
        <v>.</v>
      </c>
      <c r="J36" s="243"/>
      <c r="K36" s="242" t="str">
        <f>ﾃﾞｰﾀﾃｰﾌﾞﾙ!C41</f>
        <v>.</v>
      </c>
      <c r="L36" s="243"/>
    </row>
    <row r="37" spans="2:16" ht="20.100000000000001" customHeight="1" x14ac:dyDescent="0.15">
      <c r="E37" s="244"/>
      <c r="F37" s="243"/>
      <c r="G37" s="244"/>
      <c r="H37" s="243"/>
      <c r="I37" s="244"/>
      <c r="J37" s="243"/>
      <c r="K37" s="244"/>
      <c r="L37" s="243"/>
    </row>
    <row r="38" spans="2:16" ht="20.100000000000001" customHeight="1" x14ac:dyDescent="0.15">
      <c r="E38" s="244"/>
      <c r="F38" s="243"/>
      <c r="G38" s="244"/>
      <c r="H38" s="243"/>
      <c r="I38" s="244"/>
      <c r="J38" s="243"/>
      <c r="K38" s="244"/>
      <c r="L38" s="243"/>
    </row>
    <row r="39" spans="2:16" ht="20.100000000000001" customHeight="1" x14ac:dyDescent="0.15">
      <c r="E39" s="244"/>
      <c r="F39" s="243"/>
      <c r="G39" s="244"/>
      <c r="H39" s="243"/>
      <c r="I39" s="244"/>
      <c r="J39" s="243"/>
      <c r="K39" s="244"/>
      <c r="L39" s="243"/>
    </row>
    <row r="40" spans="2:16" ht="20.100000000000001" customHeight="1" x14ac:dyDescent="0.15">
      <c r="E40" s="244"/>
      <c r="F40" s="243"/>
      <c r="G40" s="244"/>
      <c r="H40" s="243"/>
      <c r="I40" s="244"/>
      <c r="J40" s="243"/>
      <c r="K40" s="244"/>
      <c r="L40" s="243"/>
    </row>
    <row r="41" spans="2:16" ht="20.100000000000001" customHeight="1" x14ac:dyDescent="0.15">
      <c r="E41" s="245"/>
      <c r="F41" s="246"/>
      <c r="G41" s="245"/>
      <c r="H41" s="246"/>
      <c r="I41" s="245"/>
      <c r="J41" s="246"/>
      <c r="K41" s="245"/>
      <c r="L41" s="246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101</v>
      </c>
      <c r="H44" s="145"/>
      <c r="I44" s="145"/>
      <c r="J44" s="146"/>
    </row>
    <row r="45" spans="2:16" ht="24" customHeight="1" x14ac:dyDescent="0.15">
      <c r="G45" s="251" t="str">
        <f>ﾃﾞｰﾀﾃｰﾌﾞﾙ!C30</f>
        <v>.</v>
      </c>
      <c r="H45" s="252"/>
      <c r="I45" s="252"/>
      <c r="J45" s="253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78</v>
      </c>
      <c r="D48" t="s">
        <v>66</v>
      </c>
      <c r="H48" t="s">
        <v>67</v>
      </c>
      <c r="L48" t="s">
        <v>68</v>
      </c>
      <c r="P48" t="s">
        <v>69</v>
      </c>
    </row>
    <row r="49" spans="4:25" ht="20.100000000000001" customHeight="1" x14ac:dyDescent="0.15">
      <c r="D49" s="236" t="str">
        <f>ﾃﾞｰﾀﾃｰﾌﾞﾙ!C33</f>
        <v>.</v>
      </c>
      <c r="E49" s="237"/>
      <c r="F49" s="238"/>
      <c r="G49" s="143"/>
      <c r="H49" s="236" t="str">
        <f>ﾃﾞｰﾀﾃｰﾌﾞﾙ!C36</f>
        <v>.</v>
      </c>
      <c r="I49" s="237"/>
      <c r="J49" s="238"/>
      <c r="K49" s="92"/>
      <c r="L49" s="236" t="str">
        <f>ﾃﾞｰﾀﾃｰﾌﾞﾙ!C34</f>
        <v>.</v>
      </c>
      <c r="M49" s="237"/>
      <c r="N49" s="238"/>
      <c r="O49" s="143"/>
      <c r="P49" s="236" t="str">
        <f>ﾃﾞｰﾀﾃｰﾌﾞﾙ!C37</f>
        <v>.</v>
      </c>
      <c r="Q49" s="237"/>
      <c r="R49" s="238"/>
    </row>
    <row r="50" spans="4:25" ht="20.100000000000001" customHeight="1" x14ac:dyDescent="0.15">
      <c r="D50" s="239"/>
      <c r="E50" s="240"/>
      <c r="F50" s="241"/>
      <c r="G50" s="92" t="s">
        <v>79</v>
      </c>
      <c r="H50" s="239"/>
      <c r="I50" s="240"/>
      <c r="J50" s="241"/>
      <c r="K50" s="92"/>
      <c r="L50" s="239"/>
      <c r="M50" s="240"/>
      <c r="N50" s="241"/>
      <c r="O50" s="92" t="s">
        <v>79</v>
      </c>
      <c r="P50" s="239"/>
      <c r="Q50" s="240"/>
      <c r="R50" s="241"/>
      <c r="Y50" s="92"/>
    </row>
    <row r="51" spans="4:25" ht="20.100000000000001" customHeight="1" x14ac:dyDescent="0.15">
      <c r="D51" t="s">
        <v>70</v>
      </c>
      <c r="H51" t="s">
        <v>80</v>
      </c>
      <c r="L51" t="s">
        <v>71</v>
      </c>
      <c r="P51" t="s">
        <v>72</v>
      </c>
    </row>
    <row r="52" spans="4:25" ht="20.100000000000001" customHeight="1" x14ac:dyDescent="0.15">
      <c r="D52" s="236" t="str">
        <f>ﾃﾞｰﾀﾃｰﾌﾞﾙ!C39</f>
        <v>.</v>
      </c>
      <c r="E52" s="237"/>
      <c r="F52" s="238"/>
      <c r="G52" s="143"/>
      <c r="H52" s="236" t="str">
        <f>ﾃﾞｰﾀﾃｰﾌﾞﾙ!C42</f>
        <v>.</v>
      </c>
      <c r="I52" s="237"/>
      <c r="J52" s="238"/>
      <c r="K52" s="92"/>
      <c r="L52" s="236" t="str">
        <f>ﾃﾞｰﾀﾃｰﾌﾞﾙ!C40</f>
        <v>.</v>
      </c>
      <c r="M52" s="237"/>
      <c r="N52" s="238"/>
      <c r="O52" s="143"/>
      <c r="P52" s="236" t="str">
        <f>ﾃﾞｰﾀﾃｰﾌﾞﾙ!C43</f>
        <v>.</v>
      </c>
      <c r="Q52" s="237"/>
      <c r="R52" s="238"/>
    </row>
    <row r="53" spans="4:25" ht="20.100000000000001" customHeight="1" x14ac:dyDescent="0.15">
      <c r="D53" s="239"/>
      <c r="E53" s="240"/>
      <c r="F53" s="241"/>
      <c r="G53" s="92" t="s">
        <v>79</v>
      </c>
      <c r="H53" s="239"/>
      <c r="I53" s="240"/>
      <c r="J53" s="241"/>
      <c r="K53" s="92"/>
      <c r="L53" s="239"/>
      <c r="M53" s="240"/>
      <c r="N53" s="241"/>
      <c r="O53" s="92" t="s">
        <v>79</v>
      </c>
      <c r="P53" s="239"/>
      <c r="Q53" s="240"/>
      <c r="R53" s="241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5" zoomScale="90" zoomScaleNormal="90" workbookViewId="0">
      <selection activeCell="D10" sqref="D1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87" t="str">
        <f>ﾃﾞｰﾀﾃｰﾌﾞﾙ!C1</f>
        <v>卒部CUP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6" ht="24" x14ac:dyDescent="0.15">
      <c r="B2" s="293">
        <f>ﾃﾞｰﾀﾃｰﾌﾞﾙ!C2</f>
        <v>45332</v>
      </c>
      <c r="C2" s="294"/>
      <c r="D2" s="294"/>
      <c r="E2" s="105" t="s">
        <v>89</v>
      </c>
      <c r="F2" s="295">
        <f>WEEKDAY(B2,1)</f>
        <v>7</v>
      </c>
      <c r="G2" s="295"/>
      <c r="H2" s="98" t="s">
        <v>90</v>
      </c>
      <c r="I2" s="1"/>
      <c r="J2" s="1"/>
      <c r="K2" s="98" t="str">
        <f>ﾃﾞｰﾀﾃｰﾌﾞﾙ!C4</f>
        <v>U-12</v>
      </c>
      <c r="L2" s="292" t="str">
        <f>ﾃﾞｰﾀﾃｰﾌﾞﾙ!C5</f>
        <v>20-5-20</v>
      </c>
      <c r="M2" s="220"/>
      <c r="N2" s="220"/>
      <c r="O2" s="220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89" t="s">
        <v>151</v>
      </c>
      <c r="D5" s="290"/>
      <c r="E5" s="290"/>
      <c r="F5" s="290"/>
      <c r="G5" s="290"/>
      <c r="H5" s="290"/>
      <c r="I5" s="291"/>
      <c r="J5" s="289" t="s">
        <v>152</v>
      </c>
      <c r="K5" s="290"/>
      <c r="L5" s="290"/>
      <c r="M5" s="290"/>
      <c r="N5" s="290"/>
      <c r="O5" s="290"/>
      <c r="P5" s="29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88" t="s">
        <v>9</v>
      </c>
      <c r="F6" s="288"/>
      <c r="G6" s="288"/>
      <c r="H6" s="75" t="s">
        <v>14</v>
      </c>
      <c r="I6" s="76" t="s">
        <v>10</v>
      </c>
      <c r="J6" s="74" t="s">
        <v>8</v>
      </c>
      <c r="K6" s="75" t="s">
        <v>15</v>
      </c>
      <c r="L6" s="288" t="s">
        <v>9</v>
      </c>
      <c r="M6" s="288"/>
      <c r="N6" s="28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0.36458333333333331</v>
      </c>
      <c r="C7" s="67" t="s">
        <v>50</v>
      </c>
      <c r="D7" s="68" t="str">
        <f>ﾃﾞｰﾀﾃｰﾌﾞﾙ!F24</f>
        <v>武庫之荘FC</v>
      </c>
      <c r="E7" s="69" t="s">
        <v>137</v>
      </c>
      <c r="F7" s="70" t="s">
        <v>17</v>
      </c>
      <c r="G7" s="71" t="s">
        <v>137</v>
      </c>
      <c r="H7" s="68" t="str">
        <f>ﾃﾞｰﾀﾃｰﾌﾞﾙ!H24</f>
        <v xml:space="preserve">やまてSC  </v>
      </c>
      <c r="I7" s="215" t="str">
        <f>ﾃﾞｰﾀﾃｰﾌﾞﾙ!D24</f>
        <v>旭FCジュニア　A</v>
      </c>
      <c r="J7" s="67" t="s">
        <v>18</v>
      </c>
      <c r="K7" s="68" t="str">
        <f>ﾃﾞｰﾀﾃｰﾌﾞﾙ!J24</f>
        <v>山田SC</v>
      </c>
      <c r="L7" s="69" t="s">
        <v>137</v>
      </c>
      <c r="M7" s="70" t="s">
        <v>17</v>
      </c>
      <c r="N7" s="71" t="s">
        <v>137</v>
      </c>
      <c r="O7" s="68" t="str">
        <f>ﾃﾞｰﾀﾃｰﾌﾞﾙ!L24</f>
        <v>SVICFA</v>
      </c>
      <c r="P7" s="108" t="str">
        <f>ﾃﾞｰﾀﾃｰﾌﾞﾙ!M24</f>
        <v>八千代SC</v>
      </c>
    </row>
    <row r="8" spans="1:16" ht="39.950000000000003" customHeight="1" x14ac:dyDescent="0.15">
      <c r="A8" s="59">
        <v>2</v>
      </c>
      <c r="B8" s="170">
        <v>0.39930555555555558</v>
      </c>
      <c r="C8" s="64" t="s">
        <v>51</v>
      </c>
      <c r="D8" s="216" t="str">
        <f>ﾃﾞｰﾀﾃｰﾌﾞﾙ!F25</f>
        <v>旭FCジュニア　A</v>
      </c>
      <c r="E8" s="60" t="s">
        <v>137</v>
      </c>
      <c r="F8" s="62" t="s">
        <v>17</v>
      </c>
      <c r="G8" s="61" t="s">
        <v>137</v>
      </c>
      <c r="H8" s="4" t="str">
        <f>ﾃﾞｰﾀﾃｰﾌﾞﾙ!H25</f>
        <v>パルセイロ稲美FC</v>
      </c>
      <c r="I8" s="166" t="str">
        <f>ﾃﾞｰﾀﾃｰﾌﾞﾙ!D25</f>
        <v>武庫之荘FC</v>
      </c>
      <c r="J8" s="64" t="s">
        <v>56</v>
      </c>
      <c r="K8" s="4" t="str">
        <f>ﾃﾞｰﾀﾃｰﾌﾞﾙ!J25</f>
        <v>八千代SC</v>
      </c>
      <c r="L8" s="60" t="s">
        <v>137</v>
      </c>
      <c r="M8" s="62" t="s">
        <v>17</v>
      </c>
      <c r="N8" s="61" t="s">
        <v>137</v>
      </c>
      <c r="O8" s="4" t="str">
        <f>ﾃﾞｰﾀﾃｰﾌﾞﾙ!L25</f>
        <v>小部キッズFC</v>
      </c>
      <c r="P8" s="108" t="str">
        <f>ﾃﾞｰﾀﾃｰﾌﾞﾙ!M25</f>
        <v>山田SC</v>
      </c>
    </row>
    <row r="9" spans="1:16" ht="39.950000000000003" customHeight="1" x14ac:dyDescent="0.15">
      <c r="A9" s="59">
        <v>3</v>
      </c>
      <c r="B9" s="171">
        <v>0.43402777777777773</v>
      </c>
      <c r="C9" s="64" t="s">
        <v>50</v>
      </c>
      <c r="D9" s="4" t="str">
        <f>ﾃﾞｰﾀﾃｰﾌﾞﾙ!F26</f>
        <v>武庫之荘FC</v>
      </c>
      <c r="E9" s="60" t="s">
        <v>137</v>
      </c>
      <c r="F9" s="62" t="s">
        <v>17</v>
      </c>
      <c r="G9" s="61" t="s">
        <v>137</v>
      </c>
      <c r="H9" s="4" t="str">
        <f>ﾃﾞｰﾀﾃｰﾌﾞﾙ!H26</f>
        <v>フロールFC</v>
      </c>
      <c r="I9" s="166" t="str">
        <f>ﾃﾞｰﾀﾃｰﾌﾞﾙ!D26</f>
        <v>パルセイロ稲美FC</v>
      </c>
      <c r="J9" s="64" t="s">
        <v>18</v>
      </c>
      <c r="K9" s="4" t="str">
        <f>ﾃﾞｰﾀﾃｰﾌﾞﾙ!J26</f>
        <v>山田SC</v>
      </c>
      <c r="L9" s="60" t="s">
        <v>137</v>
      </c>
      <c r="M9" s="62" t="s">
        <v>17</v>
      </c>
      <c r="N9" s="61" t="s">
        <v>137</v>
      </c>
      <c r="O9" s="4" t="str">
        <f>ﾃﾞｰﾀﾃｰﾌﾞﾙ!L26</f>
        <v>SORRISCFA</v>
      </c>
      <c r="P9" s="108" t="str">
        <f>ﾃﾞｰﾀﾃｰﾌﾞﾙ!M26</f>
        <v>小部キッズFC</v>
      </c>
    </row>
    <row r="10" spans="1:16" ht="39.950000000000003" customHeight="1" x14ac:dyDescent="0.15">
      <c r="A10" s="59">
        <v>4</v>
      </c>
      <c r="B10" s="170">
        <v>0.46875</v>
      </c>
      <c r="C10" s="64" t="s">
        <v>51</v>
      </c>
      <c r="D10" s="216" t="str">
        <f>ﾃﾞｰﾀﾃｰﾌﾞﾙ!F27</f>
        <v>旭FCジュニア　A</v>
      </c>
      <c r="E10" s="60" t="s">
        <v>137</v>
      </c>
      <c r="F10" s="62" t="s">
        <v>17</v>
      </c>
      <c r="G10" s="61" t="s">
        <v>137</v>
      </c>
      <c r="H10" s="4" t="str">
        <f>ﾃﾞｰﾀﾃｰﾌﾞﾙ!H27</f>
        <v>藤江KSC</v>
      </c>
      <c r="I10" s="166" t="str">
        <f>ﾃﾞｰﾀﾃｰﾌﾞﾙ!D27</f>
        <v xml:space="preserve">やまてSC  </v>
      </c>
      <c r="J10" s="64" t="s">
        <v>56</v>
      </c>
      <c r="K10" s="4" t="str">
        <f>ﾃﾞｰﾀﾃｰﾌﾞﾙ!J27</f>
        <v>八千代SC</v>
      </c>
      <c r="L10" s="60" t="s">
        <v>137</v>
      </c>
      <c r="M10" s="62" t="s">
        <v>17</v>
      </c>
      <c r="N10" s="61" t="s">
        <v>137</v>
      </c>
      <c r="O10" s="4" t="str">
        <f>ﾃﾞｰﾀﾃｰﾌﾞﾙ!L27</f>
        <v>猪名川FC</v>
      </c>
      <c r="P10" s="108" t="str">
        <f>ﾃﾞｰﾀﾃｰﾌﾞﾙ!M27</f>
        <v>SVICFA</v>
      </c>
    </row>
    <row r="11" spans="1:16" ht="39.950000000000003" customHeight="1" x14ac:dyDescent="0.15">
      <c r="A11" s="59">
        <v>5</v>
      </c>
      <c r="B11" s="171">
        <v>0.50347222222222221</v>
      </c>
      <c r="C11" s="64" t="s">
        <v>50</v>
      </c>
      <c r="D11" s="4" t="str">
        <f>ﾃﾞｰﾀﾃｰﾌﾞﾙ!F28</f>
        <v xml:space="preserve">やまてSC  </v>
      </c>
      <c r="E11" s="60" t="s">
        <v>137</v>
      </c>
      <c r="F11" s="62" t="s">
        <v>17</v>
      </c>
      <c r="G11" s="61" t="s">
        <v>137</v>
      </c>
      <c r="H11" s="4" t="str">
        <f>ﾃﾞｰﾀﾃｰﾌﾞﾙ!H28</f>
        <v>フロールFC</v>
      </c>
      <c r="I11" s="166" t="str">
        <f>ﾃﾞｰﾀﾃｰﾌﾞﾙ!D28</f>
        <v>藤江KSC</v>
      </c>
      <c r="J11" s="64" t="s">
        <v>18</v>
      </c>
      <c r="K11" s="4" t="str">
        <f>ﾃﾞｰﾀﾃｰﾌﾞﾙ!J28</f>
        <v>SVICFA</v>
      </c>
      <c r="L11" s="60" t="s">
        <v>137</v>
      </c>
      <c r="M11" s="62" t="s">
        <v>17</v>
      </c>
      <c r="N11" s="61" t="s">
        <v>137</v>
      </c>
      <c r="O11" s="4" t="str">
        <f>ﾃﾞｰﾀﾃｰﾌﾞﾙ!L28</f>
        <v>SORRISCFA</v>
      </c>
      <c r="P11" s="108" t="str">
        <f>ﾃﾞｰﾀﾃｰﾌﾞﾙ!M28</f>
        <v>猪名川FC</v>
      </c>
    </row>
    <row r="12" spans="1:16" ht="39.950000000000003" customHeight="1" thickBot="1" x14ac:dyDescent="0.2">
      <c r="A12" s="206">
        <v>6</v>
      </c>
      <c r="B12" s="207">
        <v>0.53819444444444442</v>
      </c>
      <c r="C12" s="208" t="s">
        <v>51</v>
      </c>
      <c r="D12" s="209" t="str">
        <f>ﾃﾞｰﾀﾃｰﾌﾞﾙ!F29</f>
        <v>パルセイロ稲美FC</v>
      </c>
      <c r="E12" s="210" t="s">
        <v>137</v>
      </c>
      <c r="F12" s="211" t="s">
        <v>17</v>
      </c>
      <c r="G12" s="212" t="s">
        <v>137</v>
      </c>
      <c r="H12" s="209" t="str">
        <f>ﾃﾞｰﾀﾃｰﾌﾞﾙ!H29</f>
        <v>藤江KSC</v>
      </c>
      <c r="I12" s="213" t="str">
        <f>ﾃﾞｰﾀﾃｰﾌﾞﾙ!D29</f>
        <v>フロールFC</v>
      </c>
      <c r="J12" s="208" t="s">
        <v>56</v>
      </c>
      <c r="K12" s="209" t="str">
        <f>ﾃﾞｰﾀﾃｰﾌﾞﾙ!J29</f>
        <v>小部キッズFC</v>
      </c>
      <c r="L12" s="210" t="s">
        <v>137</v>
      </c>
      <c r="M12" s="211" t="s">
        <v>17</v>
      </c>
      <c r="N12" s="212" t="s">
        <v>137</v>
      </c>
      <c r="O12" s="209" t="str">
        <f>ﾃﾞｰﾀﾃｰﾌﾞﾙ!L29</f>
        <v>猪名川FC</v>
      </c>
      <c r="P12" s="214" t="str">
        <f>ﾃﾞｰﾀﾃｰﾌﾞﾙ!M29</f>
        <v>SORRISCFA</v>
      </c>
    </row>
    <row r="13" spans="1:16" ht="14.1" customHeight="1" x14ac:dyDescent="0.15">
      <c r="A13" s="296">
        <v>7</v>
      </c>
      <c r="B13" s="297">
        <v>0.57291666666666663</v>
      </c>
      <c r="C13" s="285" t="s">
        <v>58</v>
      </c>
      <c r="D13" s="201" t="s">
        <v>102</v>
      </c>
      <c r="E13" s="286" t="s">
        <v>137</v>
      </c>
      <c r="F13" s="284" t="s">
        <v>17</v>
      </c>
      <c r="G13" s="283" t="s">
        <v>137</v>
      </c>
      <c r="H13" s="201" t="s">
        <v>110</v>
      </c>
      <c r="I13" s="202" t="s">
        <v>106</v>
      </c>
      <c r="J13" s="285" t="s">
        <v>59</v>
      </c>
      <c r="K13" s="201" t="s">
        <v>114</v>
      </c>
      <c r="L13" s="286" t="s">
        <v>137</v>
      </c>
      <c r="M13" s="284" t="s">
        <v>17</v>
      </c>
      <c r="N13" s="283" t="s">
        <v>137</v>
      </c>
      <c r="O13" s="201" t="s">
        <v>118</v>
      </c>
      <c r="P13" s="203" t="s">
        <v>111</v>
      </c>
    </row>
    <row r="14" spans="1:16" ht="26.1" customHeight="1" x14ac:dyDescent="0.15">
      <c r="A14" s="266"/>
      <c r="B14" s="272"/>
      <c r="C14" s="266"/>
      <c r="D14" s="68" t="str">
        <f>ﾃﾞｰﾀﾃｰﾌﾞﾙ!C33</f>
        <v>.</v>
      </c>
      <c r="E14" s="278"/>
      <c r="F14" s="269"/>
      <c r="G14" s="282"/>
      <c r="H14" s="68" t="str">
        <f>ﾃﾞｰﾀﾃｰﾌﾞﾙ!C36</f>
        <v>.</v>
      </c>
      <c r="I14" s="177" t="str">
        <f>ﾃﾞｰﾀﾃｰﾌﾞﾙ!C32</f>
        <v>.</v>
      </c>
      <c r="J14" s="266"/>
      <c r="K14" s="68" t="str">
        <f>ﾃﾞｰﾀﾃｰﾌﾞﾙ!C34</f>
        <v>.</v>
      </c>
      <c r="L14" s="278"/>
      <c r="M14" s="269"/>
      <c r="N14" s="282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65">
        <v>8</v>
      </c>
      <c r="B15" s="271">
        <v>0.60069444444444442</v>
      </c>
      <c r="C15" s="270" t="s">
        <v>60</v>
      </c>
      <c r="D15" s="161" t="s">
        <v>103</v>
      </c>
      <c r="E15" s="262" t="s">
        <v>137</v>
      </c>
      <c r="F15" s="259" t="s">
        <v>17</v>
      </c>
      <c r="G15" s="256" t="s">
        <v>137</v>
      </c>
      <c r="H15" s="161" t="s">
        <v>111</v>
      </c>
      <c r="I15" s="167" t="s">
        <v>107</v>
      </c>
      <c r="J15" s="270" t="s">
        <v>60</v>
      </c>
      <c r="K15" s="161" t="s">
        <v>115</v>
      </c>
      <c r="L15" s="262" t="s">
        <v>137</v>
      </c>
      <c r="M15" s="259" t="s">
        <v>17</v>
      </c>
      <c r="N15" s="256" t="s">
        <v>137</v>
      </c>
      <c r="O15" s="161" t="s">
        <v>121</v>
      </c>
      <c r="P15" s="162" t="s">
        <v>119</v>
      </c>
    </row>
    <row r="16" spans="1:16" ht="26.1" customHeight="1" x14ac:dyDescent="0.15">
      <c r="A16" s="266"/>
      <c r="B16" s="272"/>
      <c r="C16" s="266"/>
      <c r="D16" s="68" t="str">
        <f>ﾃﾞｰﾀﾃｰﾌﾞﾙ!C32</f>
        <v>.</v>
      </c>
      <c r="E16" s="278"/>
      <c r="F16" s="269"/>
      <c r="G16" s="282"/>
      <c r="H16" s="68" t="str">
        <f>ﾃﾞｰﾀﾃｰﾌﾞﾙ!C35</f>
        <v>.</v>
      </c>
      <c r="I16" s="177"/>
      <c r="J16" s="266"/>
      <c r="K16" s="68" t="str">
        <f>ﾃﾞｰﾀﾃｰﾌﾞﾙ!C38</f>
        <v>.</v>
      </c>
      <c r="L16" s="278"/>
      <c r="M16" s="269"/>
      <c r="N16" s="282"/>
      <c r="O16" s="68" t="str">
        <f>ﾃﾞｰﾀﾃｰﾌﾞﾙ!C41</f>
        <v>.</v>
      </c>
      <c r="P16" s="172"/>
    </row>
    <row r="17" spans="1:16" ht="14.1" customHeight="1" x14ac:dyDescent="0.15">
      <c r="A17" s="265">
        <v>9</v>
      </c>
      <c r="B17" s="271">
        <v>0.63541666666666663</v>
      </c>
      <c r="C17" s="270" t="s">
        <v>59</v>
      </c>
      <c r="D17" s="161" t="s">
        <v>104</v>
      </c>
      <c r="E17" s="262" t="s">
        <v>137</v>
      </c>
      <c r="F17" s="259" t="s">
        <v>17</v>
      </c>
      <c r="G17" s="256" t="s">
        <v>137</v>
      </c>
      <c r="H17" s="161" t="s">
        <v>112</v>
      </c>
      <c r="I17" s="167" t="s">
        <v>108</v>
      </c>
      <c r="J17" s="270" t="s">
        <v>59</v>
      </c>
      <c r="K17" s="161" t="s">
        <v>116</v>
      </c>
      <c r="L17" s="262" t="s">
        <v>137</v>
      </c>
      <c r="M17" s="259" t="s">
        <v>17</v>
      </c>
      <c r="N17" s="256" t="s">
        <v>137</v>
      </c>
      <c r="O17" s="161" t="s">
        <v>122</v>
      </c>
      <c r="P17" s="162" t="s">
        <v>120</v>
      </c>
    </row>
    <row r="18" spans="1:16" ht="26.1" customHeight="1" x14ac:dyDescent="0.15">
      <c r="A18" s="266"/>
      <c r="B18" s="272"/>
      <c r="C18" s="266"/>
      <c r="D18" s="178" t="str">
        <f>ﾃﾞｰﾀﾃｰﾌﾞﾙ!C39</f>
        <v>.</v>
      </c>
      <c r="E18" s="264"/>
      <c r="F18" s="260"/>
      <c r="G18" s="257"/>
      <c r="H18" s="178" t="str">
        <f>ﾃﾞｰﾀﾃｰﾌﾞﾙ!C42</f>
        <v>.</v>
      </c>
      <c r="I18" s="176" t="str">
        <f xml:space="preserve"> ﾃﾞｰﾀﾃｰﾌﾞﾙ!C38</f>
        <v>.</v>
      </c>
      <c r="J18" s="266"/>
      <c r="K18" s="178" t="str">
        <f>ﾃﾞｰﾀﾃｰﾌﾞﾙ!C40</f>
        <v>.</v>
      </c>
      <c r="L18" s="264"/>
      <c r="M18" s="260"/>
      <c r="N18" s="257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67">
        <v>10</v>
      </c>
      <c r="B19" s="273">
        <v>0.67013888888888884</v>
      </c>
      <c r="C19" s="277" t="s">
        <v>61</v>
      </c>
      <c r="D19" s="164" t="s">
        <v>105</v>
      </c>
      <c r="E19" s="275" t="s">
        <v>137</v>
      </c>
      <c r="F19" s="259" t="s">
        <v>17</v>
      </c>
      <c r="G19" s="280" t="s">
        <v>137</v>
      </c>
      <c r="H19" s="161" t="s">
        <v>113</v>
      </c>
      <c r="I19" s="165" t="s">
        <v>109</v>
      </c>
      <c r="J19" s="270" t="s">
        <v>62</v>
      </c>
      <c r="K19" s="163" t="s">
        <v>117</v>
      </c>
      <c r="L19" s="262" t="s">
        <v>137</v>
      </c>
      <c r="M19" s="259" t="s">
        <v>17</v>
      </c>
      <c r="N19" s="256" t="s">
        <v>137</v>
      </c>
      <c r="O19" s="161" t="s">
        <v>123</v>
      </c>
      <c r="P19" s="162" t="s">
        <v>124</v>
      </c>
    </row>
    <row r="20" spans="1:16" ht="26.1" customHeight="1" thickBot="1" x14ac:dyDescent="0.2">
      <c r="A20" s="268"/>
      <c r="B20" s="274"/>
      <c r="C20" s="268"/>
      <c r="D20" s="179"/>
      <c r="E20" s="276"/>
      <c r="F20" s="261"/>
      <c r="G20" s="281"/>
      <c r="H20" s="180"/>
      <c r="I20" s="175"/>
      <c r="J20" s="279"/>
      <c r="K20" s="181"/>
      <c r="L20" s="263"/>
      <c r="M20" s="261"/>
      <c r="N20" s="258"/>
      <c r="O20" s="180"/>
      <c r="P20" s="174"/>
    </row>
    <row r="21" spans="1:16" ht="24" customHeight="1" x14ac:dyDescent="0.15">
      <c r="B21" t="s">
        <v>178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7" sqref="D17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83</v>
      </c>
      <c r="C1" s="99" t="s">
        <v>149</v>
      </c>
    </row>
    <row r="2" spans="1:14" x14ac:dyDescent="0.15">
      <c r="B2" t="s">
        <v>84</v>
      </c>
      <c r="C2" s="100">
        <v>45332</v>
      </c>
    </row>
    <row r="3" spans="1:14" x14ac:dyDescent="0.15">
      <c r="B3" t="s">
        <v>85</v>
      </c>
      <c r="C3" s="99" t="s">
        <v>150</v>
      </c>
      <c r="H3" s="197"/>
    </row>
    <row r="4" spans="1:14" x14ac:dyDescent="0.15">
      <c r="B4" t="s">
        <v>86</v>
      </c>
      <c r="C4" t="s">
        <v>146</v>
      </c>
    </row>
    <row r="5" spans="1:14" x14ac:dyDescent="0.15">
      <c r="B5" t="s">
        <v>88</v>
      </c>
      <c r="C5" s="104" t="s">
        <v>153</v>
      </c>
    </row>
    <row r="6" spans="1:14" x14ac:dyDescent="0.15">
      <c r="I6" s="99" t="s">
        <v>87</v>
      </c>
    </row>
    <row r="7" spans="1:14" x14ac:dyDescent="0.15">
      <c r="A7" s="184"/>
      <c r="C7" t="s">
        <v>65</v>
      </c>
      <c r="F7" t="s">
        <v>57</v>
      </c>
      <c r="I7" s="186"/>
      <c r="J7" s="187"/>
    </row>
    <row r="8" spans="1:14" x14ac:dyDescent="0.15">
      <c r="A8" s="185" t="s">
        <v>132</v>
      </c>
      <c r="B8" s="188">
        <v>1</v>
      </c>
      <c r="C8" s="195" t="s">
        <v>166</v>
      </c>
      <c r="D8" s="97" t="s">
        <v>177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141</v>
      </c>
      <c r="J8" s="205" t="s">
        <v>154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132</v>
      </c>
      <c r="B9" s="188">
        <v>2</v>
      </c>
      <c r="C9" s="195" t="s">
        <v>167</v>
      </c>
      <c r="D9" s="97" t="s">
        <v>176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147</v>
      </c>
      <c r="J9" s="205" t="s">
        <v>155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5" t="s">
        <v>183</v>
      </c>
      <c r="D10" s="97" t="s">
        <v>141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142</v>
      </c>
      <c r="J10" s="205" t="s">
        <v>156</v>
      </c>
      <c r="M10">
        <f t="shared" si="2"/>
        <v>1</v>
      </c>
      <c r="N10">
        <f t="shared" si="3"/>
        <v>0</v>
      </c>
    </row>
    <row r="11" spans="1:14" x14ac:dyDescent="0.15">
      <c r="A11" s="185" t="s">
        <v>132</v>
      </c>
      <c r="B11" s="188">
        <v>4</v>
      </c>
      <c r="C11" s="195" t="s">
        <v>168</v>
      </c>
      <c r="D11" s="97" t="s">
        <v>147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134</v>
      </c>
      <c r="J11" s="205" t="s">
        <v>157</v>
      </c>
      <c r="M11">
        <f t="shared" si="2"/>
        <v>0</v>
      </c>
      <c r="N11">
        <f t="shared" si="3"/>
        <v>1</v>
      </c>
    </row>
    <row r="12" spans="1:14" x14ac:dyDescent="0.15">
      <c r="A12" s="185" t="s">
        <v>132</v>
      </c>
      <c r="B12" s="188">
        <v>5</v>
      </c>
      <c r="C12" s="195" t="s">
        <v>169</v>
      </c>
      <c r="D12" s="97" t="s">
        <v>142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141</v>
      </c>
      <c r="J12" s="205" t="s">
        <v>182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181</v>
      </c>
      <c r="D13" s="97" t="s">
        <v>165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175</v>
      </c>
      <c r="J13" s="205" t="s">
        <v>158</v>
      </c>
      <c r="M13">
        <f t="shared" si="2"/>
        <v>0</v>
      </c>
      <c r="N13">
        <f t="shared" si="3"/>
        <v>1</v>
      </c>
    </row>
    <row r="14" spans="1:14" x14ac:dyDescent="0.15">
      <c r="A14" s="185" t="s">
        <v>133</v>
      </c>
      <c r="B14" s="188">
        <v>7</v>
      </c>
      <c r="C14" s="195" t="s">
        <v>180</v>
      </c>
      <c r="D14" s="97" t="s">
        <v>140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176</v>
      </c>
      <c r="J14" s="205" t="s">
        <v>159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170</v>
      </c>
      <c r="D15" s="97" t="s">
        <v>141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176</v>
      </c>
      <c r="J15" s="205" t="s">
        <v>160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204" t="s">
        <v>173</v>
      </c>
      <c r="D16" s="97" t="s">
        <v>176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177</v>
      </c>
      <c r="J16" s="205" t="s">
        <v>161</v>
      </c>
      <c r="M16">
        <f t="shared" si="2"/>
        <v>1</v>
      </c>
      <c r="N16">
        <f t="shared" si="3"/>
        <v>0</v>
      </c>
    </row>
    <row r="17" spans="1:14" x14ac:dyDescent="0.15">
      <c r="A17" s="185" t="s">
        <v>133</v>
      </c>
      <c r="B17" s="31">
        <v>10</v>
      </c>
      <c r="C17" s="195" t="s">
        <v>164</v>
      </c>
      <c r="D17" s="97" t="s">
        <v>140</v>
      </c>
      <c r="E17" s="135" t="s">
        <v>56</v>
      </c>
      <c r="F17" s="136">
        <f t="shared" si="0"/>
        <v>2</v>
      </c>
      <c r="G17" s="31">
        <f t="shared" si="1"/>
        <v>1</v>
      </c>
      <c r="H17" s="31"/>
      <c r="I17" s="183" t="s">
        <v>142</v>
      </c>
      <c r="J17" s="205" t="s">
        <v>162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171</v>
      </c>
      <c r="D18" s="97" t="s">
        <v>142</v>
      </c>
      <c r="E18" s="135" t="s">
        <v>56</v>
      </c>
      <c r="F18" s="136">
        <f t="shared" si="0"/>
        <v>2</v>
      </c>
      <c r="G18" s="31">
        <f t="shared" si="1"/>
        <v>1</v>
      </c>
      <c r="H18" s="31"/>
      <c r="I18" s="183" t="s">
        <v>174</v>
      </c>
      <c r="J18" s="205" t="s">
        <v>163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172</v>
      </c>
      <c r="D19" s="97" t="s">
        <v>175</v>
      </c>
      <c r="E19" s="135" t="s">
        <v>56</v>
      </c>
      <c r="F19" s="136">
        <f t="shared" si="0"/>
        <v>2</v>
      </c>
      <c r="G19" s="31">
        <f t="shared" si="1"/>
        <v>1</v>
      </c>
      <c r="H19" s="31"/>
      <c r="I19" s="183" t="s">
        <v>134</v>
      </c>
      <c r="J19" s="205" t="s">
        <v>180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91</v>
      </c>
      <c r="F23" t="s">
        <v>92</v>
      </c>
      <c r="J23" t="s">
        <v>93</v>
      </c>
      <c r="M23" t="s">
        <v>91</v>
      </c>
    </row>
    <row r="24" spans="1:14" x14ac:dyDescent="0.15">
      <c r="D24" t="str">
        <f>C14</f>
        <v>旭FCジュニア　A</v>
      </c>
      <c r="E24" s="58" t="s">
        <v>6</v>
      </c>
      <c r="F24" t="str">
        <f>C8</f>
        <v>武庫之荘FC</v>
      </c>
      <c r="H24" t="str">
        <f>C9</f>
        <v xml:space="preserve">やまてSC  </v>
      </c>
      <c r="I24" s="58" t="s">
        <v>12</v>
      </c>
      <c r="J24" t="str">
        <f>C11</f>
        <v>山田SC</v>
      </c>
      <c r="L24" t="str">
        <f>C12</f>
        <v>SVICFA</v>
      </c>
      <c r="M24" t="str">
        <f>C17</f>
        <v>八千代SC</v>
      </c>
    </row>
    <row r="25" spans="1:14" x14ac:dyDescent="0.15">
      <c r="D25" t="str">
        <f>C8</f>
        <v>武庫之荘FC</v>
      </c>
      <c r="E25" s="58" t="s">
        <v>5</v>
      </c>
      <c r="F25" t="str">
        <f>C14</f>
        <v>旭FCジュニア　A</v>
      </c>
      <c r="H25" t="str">
        <f>C15</f>
        <v>パルセイロ稲美FC</v>
      </c>
      <c r="I25" s="58" t="s">
        <v>56</v>
      </c>
      <c r="J25" t="str">
        <f>C17</f>
        <v>八千代SC</v>
      </c>
      <c r="L25" t="str">
        <f>C18</f>
        <v>小部キッズFC</v>
      </c>
      <c r="M25" t="str">
        <f>C11</f>
        <v>山田SC</v>
      </c>
    </row>
    <row r="26" spans="1:14" x14ac:dyDescent="0.15">
      <c r="D26" t="str">
        <f>C15</f>
        <v>パルセイロ稲美FC</v>
      </c>
      <c r="E26" s="58" t="s">
        <v>6</v>
      </c>
      <c r="F26" t="str">
        <f>C8</f>
        <v>武庫之荘FC</v>
      </c>
      <c r="H26" t="str">
        <f>C10</f>
        <v>フロールFC</v>
      </c>
      <c r="I26" s="58" t="s">
        <v>12</v>
      </c>
      <c r="J26" t="str">
        <f>C11</f>
        <v>山田SC</v>
      </c>
      <c r="L26" t="str">
        <f>C13</f>
        <v>SORRISCFA</v>
      </c>
      <c r="M26" t="str">
        <f>C18</f>
        <v>小部キッズFC</v>
      </c>
    </row>
    <row r="27" spans="1:14" x14ac:dyDescent="0.15">
      <c r="D27" t="str">
        <f>C9</f>
        <v xml:space="preserve">やまてSC  </v>
      </c>
      <c r="E27" s="58" t="s">
        <v>5</v>
      </c>
      <c r="F27" t="str">
        <f>C14</f>
        <v>旭FCジュニア　A</v>
      </c>
      <c r="H27" t="str">
        <f>C16</f>
        <v>藤江KSC</v>
      </c>
      <c r="I27" s="58" t="s">
        <v>56</v>
      </c>
      <c r="J27" t="str">
        <f>C17</f>
        <v>八千代SC</v>
      </c>
      <c r="L27" t="str">
        <f>C19</f>
        <v>猪名川FC</v>
      </c>
      <c r="M27" t="str">
        <f>C12</f>
        <v>SVICFA</v>
      </c>
    </row>
    <row r="28" spans="1:14" x14ac:dyDescent="0.15">
      <c r="B28" s="156" t="s">
        <v>129</v>
      </c>
      <c r="C28" s="156" t="s">
        <v>135</v>
      </c>
      <c r="D28" t="str">
        <f>C16</f>
        <v>藤江KSC</v>
      </c>
      <c r="E28" s="58" t="s">
        <v>6</v>
      </c>
      <c r="F28" t="str">
        <f>C9</f>
        <v xml:space="preserve">やまてSC  </v>
      </c>
      <c r="H28" t="str">
        <f>C10</f>
        <v>フロールFC</v>
      </c>
      <c r="I28" s="58" t="s">
        <v>12</v>
      </c>
      <c r="J28" t="str">
        <f>C12</f>
        <v>SVICFA</v>
      </c>
      <c r="L28" t="str">
        <f>C13</f>
        <v>SORRISCFA</v>
      </c>
      <c r="M28" t="str">
        <f>C19</f>
        <v>猪名川FC</v>
      </c>
    </row>
    <row r="29" spans="1:14" x14ac:dyDescent="0.15">
      <c r="B29" s="156" t="s">
        <v>130</v>
      </c>
      <c r="C29" s="156" t="s">
        <v>135</v>
      </c>
      <c r="D29" t="str">
        <f>C10</f>
        <v>フロールFC</v>
      </c>
      <c r="E29" s="58" t="s">
        <v>5</v>
      </c>
      <c r="F29" t="str">
        <f>C15</f>
        <v>パルセイロ稲美FC</v>
      </c>
      <c r="H29" t="str">
        <f>C16</f>
        <v>藤江KSC</v>
      </c>
      <c r="I29" s="58" t="s">
        <v>56</v>
      </c>
      <c r="J29" t="str">
        <f>C18</f>
        <v>小部キッズFC</v>
      </c>
      <c r="L29" t="str">
        <f>C19</f>
        <v>猪名川FC</v>
      </c>
      <c r="M29" t="str">
        <f>C13</f>
        <v>SORRISCFA</v>
      </c>
    </row>
    <row r="30" spans="1:14" x14ac:dyDescent="0.15">
      <c r="B30" s="156" t="s">
        <v>131</v>
      </c>
      <c r="C30" s="156" t="s">
        <v>136</v>
      </c>
    </row>
    <row r="32" spans="1:14" x14ac:dyDescent="0.15">
      <c r="A32" s="158" t="s">
        <v>125</v>
      </c>
      <c r="B32" s="157">
        <v>1</v>
      </c>
      <c r="C32" s="157" t="s">
        <v>136</v>
      </c>
    </row>
    <row r="33" spans="1:3" x14ac:dyDescent="0.15">
      <c r="A33" s="158" t="s">
        <v>125</v>
      </c>
      <c r="B33" s="159">
        <v>2</v>
      </c>
      <c r="C33" s="157" t="s">
        <v>136</v>
      </c>
    </row>
    <row r="34" spans="1:3" x14ac:dyDescent="0.15">
      <c r="A34" s="158" t="s">
        <v>125</v>
      </c>
      <c r="B34" s="159">
        <v>3</v>
      </c>
      <c r="C34" s="157" t="s">
        <v>136</v>
      </c>
    </row>
    <row r="35" spans="1:3" x14ac:dyDescent="0.15">
      <c r="A35" s="160" t="s">
        <v>126</v>
      </c>
      <c r="B35" s="155">
        <v>1</v>
      </c>
      <c r="C35" s="156" t="s">
        <v>136</v>
      </c>
    </row>
    <row r="36" spans="1:3" x14ac:dyDescent="0.15">
      <c r="A36" s="160" t="s">
        <v>126</v>
      </c>
      <c r="B36" s="155">
        <v>2</v>
      </c>
      <c r="C36" s="156" t="s">
        <v>136</v>
      </c>
    </row>
    <row r="37" spans="1:3" x14ac:dyDescent="0.15">
      <c r="A37" s="160" t="s">
        <v>126</v>
      </c>
      <c r="B37" s="155">
        <v>3</v>
      </c>
      <c r="C37" s="156" t="s">
        <v>136</v>
      </c>
    </row>
    <row r="38" spans="1:3" x14ac:dyDescent="0.15">
      <c r="A38" s="158" t="s">
        <v>127</v>
      </c>
      <c r="B38" s="159">
        <v>1</v>
      </c>
      <c r="C38" s="157" t="s">
        <v>136</v>
      </c>
    </row>
    <row r="39" spans="1:3" x14ac:dyDescent="0.15">
      <c r="A39" s="158" t="s">
        <v>127</v>
      </c>
      <c r="B39" s="159">
        <v>2</v>
      </c>
      <c r="C39" s="157" t="s">
        <v>136</v>
      </c>
    </row>
    <row r="40" spans="1:3" x14ac:dyDescent="0.15">
      <c r="A40" s="158" t="s">
        <v>127</v>
      </c>
      <c r="B40" s="159">
        <v>3</v>
      </c>
      <c r="C40" s="157" t="s">
        <v>136</v>
      </c>
    </row>
    <row r="41" spans="1:3" x14ac:dyDescent="0.15">
      <c r="A41" s="160" t="s">
        <v>128</v>
      </c>
      <c r="B41" s="155">
        <v>1</v>
      </c>
      <c r="C41" s="156" t="s">
        <v>136</v>
      </c>
    </row>
    <row r="42" spans="1:3" x14ac:dyDescent="0.15">
      <c r="A42" s="160" t="s">
        <v>128</v>
      </c>
      <c r="B42" s="155">
        <v>2</v>
      </c>
      <c r="C42" s="156" t="s">
        <v>136</v>
      </c>
    </row>
    <row r="43" spans="1:3" x14ac:dyDescent="0.15">
      <c r="A43" s="160" t="s">
        <v>128</v>
      </c>
      <c r="B43" s="155">
        <v>3</v>
      </c>
      <c r="C43" s="156" t="s">
        <v>136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2023-12-09T10:15:08Z</cp:lastPrinted>
  <dcterms:created xsi:type="dcterms:W3CDTF">2006-09-16T05:46:34Z</dcterms:created>
  <dcterms:modified xsi:type="dcterms:W3CDTF">2024-02-05T19:32:34Z</dcterms:modified>
</cp:coreProperties>
</file>